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s\COB2009\intranet\climate_survey\"/>
    </mc:Choice>
  </mc:AlternateContent>
  <bookViews>
    <workbookView xWindow="23400" yWindow="3396" windowWidth="35316" windowHeight="17856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  <c r="C56" i="1"/>
  <c r="C57" i="1"/>
  <c r="C54" i="1"/>
  <c r="C55" i="1"/>
  <c r="C49" i="1"/>
  <c r="B49" i="1"/>
</calcChain>
</file>

<file path=xl/sharedStrings.xml><?xml version="1.0" encoding="utf-8"?>
<sst xmlns="http://schemas.openxmlformats.org/spreadsheetml/2006/main" count="75" uniqueCount="59">
  <si>
    <t>Employee Satisfaction</t>
  </si>
  <si>
    <t>mean</t>
  </si>
  <si>
    <t>median</t>
  </si>
  <si>
    <t>Happy at work</t>
  </si>
  <si>
    <t>Work/Life balance</t>
  </si>
  <si>
    <t>Proud to be in dept</t>
  </si>
  <si>
    <t>Proud to be in the COB</t>
  </si>
  <si>
    <t>Clear understanding of promotion path</t>
  </si>
  <si>
    <t>Dept supporst my prof development</t>
  </si>
  <si>
    <t>I have the info to get my work done</t>
  </si>
  <si>
    <t>policies admin fairly in my dept</t>
  </si>
  <si>
    <t>policies admin fairly in the COB</t>
  </si>
  <si>
    <t>COB</t>
  </si>
  <si>
    <t>Mgr Supervisor questions</t>
  </si>
  <si>
    <t>sets clear goals</t>
  </si>
  <si>
    <t>listens to my concerns</t>
  </si>
  <si>
    <t>responds to my concerns</t>
  </si>
  <si>
    <t>provides adequate feedback</t>
  </si>
  <si>
    <t>evaluates fairly</t>
  </si>
  <si>
    <t>recognizes contributions</t>
  </si>
  <si>
    <t>respects me</t>
  </si>
  <si>
    <t>Culture</t>
  </si>
  <si>
    <t>adequacy of dept communication</t>
  </si>
  <si>
    <t>adequacy of COB communication</t>
  </si>
  <si>
    <t>dept management contributes to a pos culture</t>
  </si>
  <si>
    <t>COB mgt contributes to a pos culture</t>
  </si>
  <si>
    <t>fun at work?</t>
  </si>
  <si>
    <t>Dept mgt is transparent</t>
  </si>
  <si>
    <t>COB ldrship is transparent</t>
  </si>
  <si>
    <t>trust coworkers</t>
  </si>
  <si>
    <t>trust dept mgt team</t>
  </si>
  <si>
    <t>trust COB ldr team</t>
  </si>
  <si>
    <t>clear understanding of mission…</t>
  </si>
  <si>
    <t>dept colleagues treat each other with respect</t>
  </si>
  <si>
    <t>COB coworkers treat each other with respect</t>
  </si>
  <si>
    <t>I feel connected with coworkders</t>
  </si>
  <si>
    <t>I feel connected with COB coworkers</t>
  </si>
  <si>
    <t>dept respect regardless of race etc….</t>
  </si>
  <si>
    <t>In the COB, respect regardless of race…</t>
  </si>
  <si>
    <t>dept environment is supportive</t>
  </si>
  <si>
    <t>COB environment is supportive</t>
  </si>
  <si>
    <t>I understand the imp of valuing differences in dept</t>
  </si>
  <si>
    <t>I understand the imp of valuing differences in COB</t>
  </si>
  <si>
    <t>dept mgt demonstrates commitment to diversity</t>
  </si>
  <si>
    <t>COB ldrship demonstrates commitment to diversity</t>
  </si>
  <si>
    <t>Accounting</t>
  </si>
  <si>
    <t>Economics</t>
  </si>
  <si>
    <t>Finance</t>
  </si>
  <si>
    <t>ISCS</t>
  </si>
  <si>
    <t>MSS</t>
  </si>
  <si>
    <t>MGMT</t>
  </si>
  <si>
    <t>Mkt</t>
  </si>
  <si>
    <t>Other Areas</t>
  </si>
  <si>
    <t>Frequencies</t>
  </si>
  <si>
    <t>GRAND Mean / Median</t>
  </si>
  <si>
    <t>Item means &amp;median</t>
  </si>
  <si>
    <t>Comparison of Dept Scores to the COB GRAND Mean</t>
  </si>
  <si>
    <t>Number of responses 1 point or more below the GRAND mean</t>
  </si>
  <si>
    <t>Number of responses 1 point or more above the GRAND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</si>
</sst>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E9C"/>
        <bgColor indexed="64"/>
      </patternFill>
    </fill>
    <fill>
      <patternFill patternType="solid">
        <fgColor rgb="FF88E55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1" fillId="0" borderId="0" xfId="0" applyFont="1"/>
    <xf numFmtId="2" fontId="0" fillId="2" borderId="0" xfId="0" quotePrefix="1" applyNumberFormat="1" applyFill="1"/>
    <xf numFmtId="2" fontId="0" fillId="2" borderId="0" xfId="0" applyNumberFormat="1" applyFill="1"/>
    <xf numFmtId="0" fontId="0" fillId="2" borderId="0" xfId="0" applyFill="1"/>
    <xf numFmtId="2" fontId="0" fillId="3" borderId="0" xfId="0" applyNumberFormat="1" applyFill="1"/>
    <xf numFmtId="2" fontId="0" fillId="0" borderId="0" xfId="0" applyNumberForma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0" fillId="3" borderId="0" xfId="0" applyFill="1"/>
    <xf numFmtId="0" fontId="0" fillId="0" borderId="0" xfId="0" applyFill="1"/>
    <xf numFmtId="1" fontId="0" fillId="0" borderId="0" xfId="0" applyNumberFormat="1"/>
    <xf numFmtId="1" fontId="0" fillId="0" borderId="0" xfId="0" quotePrefix="1" applyNumberFormat="1" applyFill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88E55D"/>
      <color rgb="FFFF9E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Frequencies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Sheet1!$B$54:$B$58</c:f>
              <c:numCache>
                <c:formatCode>0.00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</c:numCache>
            </c:numRef>
          </c:cat>
          <c:val>
            <c:numRef>
              <c:f>Sheet1!$C$54:$C$58</c:f>
              <c:numCache>
                <c:formatCode>0.00</c:formatCode>
                <c:ptCount val="5"/>
                <c:pt idx="0">
                  <c:v>1</c:v>
                </c:pt>
                <c:pt idx="1">
                  <c:v>9</c:v>
                </c:pt>
                <c:pt idx="2">
                  <c:v>15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98384"/>
        <c:axId val="16798768"/>
      </c:barChart>
      <c:catAx>
        <c:axId val="16798384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98768"/>
        <c:crosses val="autoZero"/>
        <c:auto val="1"/>
        <c:lblAlgn val="ctr"/>
        <c:lblOffset val="100"/>
        <c:noMultiLvlLbl val="0"/>
      </c:catAx>
      <c:valAx>
        <c:axId val="1679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9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565150</xdr:colOff>
      <xdr:row>17</xdr:row>
      <xdr:rowOff>88900</xdr:rowOff>
    </xdr:from>
    <xdr:to>
      <xdr:col>27</xdr:col>
      <xdr:colOff>317500</xdr:colOff>
      <xdr:row>35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tabSelected="1" workbookViewId="0">
      <selection activeCell="A65" sqref="A65"/>
    </sheetView>
  </sheetViews>
  <sheetFormatPr defaultColWidth="11.19921875" defaultRowHeight="15.6" x14ac:dyDescent="0.3"/>
  <cols>
    <col min="1" max="1" width="52.69921875" customWidth="1"/>
    <col min="2" max="3" width="9.69921875" style="1" customWidth="1"/>
    <col min="4" max="5" width="7.69921875" customWidth="1"/>
    <col min="6" max="7" width="5.5" customWidth="1"/>
    <col min="8" max="9" width="6.19921875" customWidth="1"/>
    <col min="10" max="11" width="7.19921875" customWidth="1"/>
    <col min="12" max="13" width="8.19921875" customWidth="1"/>
    <col min="14" max="15" width="7.296875" customWidth="1"/>
    <col min="16" max="17" width="7" customWidth="1"/>
    <col min="18" max="19" width="6.796875" customWidth="1"/>
  </cols>
  <sheetData>
    <row r="1" spans="1:19" ht="18" x14ac:dyDescent="0.35">
      <c r="A1" s="15" t="s">
        <v>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3">
      <c r="B2" s="14" t="s">
        <v>12</v>
      </c>
      <c r="C2" s="14"/>
      <c r="D2" s="16" t="s">
        <v>45</v>
      </c>
      <c r="E2" s="16"/>
      <c r="F2" s="16" t="s">
        <v>46</v>
      </c>
      <c r="G2" s="16"/>
      <c r="H2" s="16" t="s">
        <v>47</v>
      </c>
      <c r="I2" s="16"/>
      <c r="J2" s="16" t="s">
        <v>48</v>
      </c>
      <c r="K2" s="16"/>
      <c r="L2" s="16" t="s">
        <v>49</v>
      </c>
      <c r="M2" s="16"/>
      <c r="N2" s="16" t="s">
        <v>50</v>
      </c>
      <c r="O2" s="16"/>
      <c r="P2" s="16" t="s">
        <v>51</v>
      </c>
      <c r="Q2" s="16"/>
      <c r="R2" s="16" t="s">
        <v>52</v>
      </c>
      <c r="S2" s="16"/>
    </row>
    <row r="3" spans="1:19" x14ac:dyDescent="0.3">
      <c r="B3" s="14" t="s">
        <v>55</v>
      </c>
      <c r="C3" s="14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x14ac:dyDescent="0.3">
      <c r="A4" s="2" t="s">
        <v>0</v>
      </c>
      <c r="B4" s="9" t="s">
        <v>1</v>
      </c>
      <c r="C4" s="9" t="s">
        <v>2</v>
      </c>
      <c r="D4" s="9" t="s">
        <v>1</v>
      </c>
      <c r="E4" s="9" t="s">
        <v>2</v>
      </c>
      <c r="F4" s="9" t="s">
        <v>1</v>
      </c>
      <c r="G4" s="9" t="s">
        <v>2</v>
      </c>
      <c r="H4" s="9" t="s">
        <v>1</v>
      </c>
      <c r="I4" s="9" t="s">
        <v>2</v>
      </c>
      <c r="J4" s="9" t="s">
        <v>1</v>
      </c>
      <c r="K4" s="9" t="s">
        <v>2</v>
      </c>
      <c r="L4" s="9" t="s">
        <v>1</v>
      </c>
      <c r="M4" s="9" t="s">
        <v>2</v>
      </c>
      <c r="N4" s="9" t="s">
        <v>1</v>
      </c>
      <c r="O4" s="9" t="s">
        <v>2</v>
      </c>
      <c r="P4" s="9" t="s">
        <v>1</v>
      </c>
      <c r="Q4" s="9" t="s">
        <v>2</v>
      </c>
      <c r="R4" s="9" t="s">
        <v>1</v>
      </c>
      <c r="S4" s="9" t="s">
        <v>2</v>
      </c>
    </row>
    <row r="5" spans="1:19" x14ac:dyDescent="0.3">
      <c r="A5" t="s">
        <v>3</v>
      </c>
      <c r="B5">
        <v>6.77</v>
      </c>
      <c r="C5" s="1">
        <v>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x14ac:dyDescent="0.3">
      <c r="A6" t="s">
        <v>4</v>
      </c>
      <c r="B6">
        <v>6.31</v>
      </c>
      <c r="C6" s="1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9" x14ac:dyDescent="0.3">
      <c r="A7" t="s">
        <v>5</v>
      </c>
      <c r="B7">
        <v>7.88</v>
      </c>
      <c r="C7" s="1">
        <v>9</v>
      </c>
      <c r="D7" s="1">
        <v>8.11</v>
      </c>
      <c r="E7" s="1">
        <v>7</v>
      </c>
      <c r="F7" s="4">
        <v>6</v>
      </c>
      <c r="G7" s="7">
        <v>6</v>
      </c>
      <c r="H7" s="1">
        <v>7.83</v>
      </c>
      <c r="I7" s="1">
        <v>7.5</v>
      </c>
      <c r="J7" s="6">
        <v>8.8000000000000007</v>
      </c>
      <c r="K7" s="1">
        <v>9.5</v>
      </c>
      <c r="L7" s="1">
        <v>8</v>
      </c>
      <c r="M7" s="1">
        <v>7.5</v>
      </c>
      <c r="N7" s="1">
        <v>7.46</v>
      </c>
      <c r="O7" s="1">
        <v>9</v>
      </c>
      <c r="P7" s="6">
        <v>9</v>
      </c>
      <c r="Q7" s="1">
        <v>10</v>
      </c>
      <c r="R7" s="1">
        <v>7.64</v>
      </c>
      <c r="S7" s="1">
        <v>9.5</v>
      </c>
    </row>
    <row r="8" spans="1:19" x14ac:dyDescent="0.3">
      <c r="A8" t="s">
        <v>6</v>
      </c>
      <c r="B8">
        <v>7.23</v>
      </c>
      <c r="C8" s="1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9" x14ac:dyDescent="0.3">
      <c r="A9" t="s">
        <v>7</v>
      </c>
      <c r="B9">
        <v>6.6</v>
      </c>
      <c r="C9" s="1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9" x14ac:dyDescent="0.3">
      <c r="A10" t="s">
        <v>8</v>
      </c>
      <c r="B10">
        <v>7.13</v>
      </c>
      <c r="C10" s="1">
        <v>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9" x14ac:dyDescent="0.3">
      <c r="A11" t="s">
        <v>9</v>
      </c>
      <c r="B11" s="11">
        <v>7.28</v>
      </c>
      <c r="C11" s="1">
        <v>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x14ac:dyDescent="0.3">
      <c r="A12" t="s">
        <v>10</v>
      </c>
      <c r="B12" s="11">
        <v>7.39</v>
      </c>
      <c r="C12" s="1">
        <v>8</v>
      </c>
      <c r="D12" s="1">
        <v>6.71</v>
      </c>
      <c r="E12" s="1">
        <v>8</v>
      </c>
      <c r="F12" s="4">
        <v>5.91</v>
      </c>
      <c r="G12" s="1">
        <v>7</v>
      </c>
      <c r="H12" s="1">
        <v>7.2</v>
      </c>
      <c r="I12" s="1">
        <v>8</v>
      </c>
      <c r="J12" s="6">
        <v>8.3000000000000007</v>
      </c>
      <c r="K12" s="1">
        <v>8.5</v>
      </c>
      <c r="L12" s="1">
        <v>7.56</v>
      </c>
      <c r="M12" s="1">
        <v>8</v>
      </c>
      <c r="N12" s="1">
        <v>7.4</v>
      </c>
      <c r="O12" s="1">
        <v>8</v>
      </c>
      <c r="P12" s="6">
        <v>8.5</v>
      </c>
      <c r="Q12" s="1">
        <v>9.5</v>
      </c>
      <c r="R12" s="1">
        <v>7.39</v>
      </c>
      <c r="S12" s="1">
        <v>8.5</v>
      </c>
    </row>
    <row r="13" spans="1:19" x14ac:dyDescent="0.3">
      <c r="A13" t="s">
        <v>11</v>
      </c>
      <c r="B13">
        <v>6.37</v>
      </c>
      <c r="C13" s="1">
        <v>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7"/>
      <c r="Q13" s="1"/>
    </row>
    <row r="14" spans="1:19" x14ac:dyDescent="0.3">
      <c r="B1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9" x14ac:dyDescent="0.3">
      <c r="A15" s="2" t="s">
        <v>13</v>
      </c>
      <c r="B1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9" x14ac:dyDescent="0.3">
      <c r="A16" t="s">
        <v>14</v>
      </c>
      <c r="B16">
        <v>7.46</v>
      </c>
      <c r="C16" s="1">
        <v>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9" x14ac:dyDescent="0.3">
      <c r="A17" t="s">
        <v>15</v>
      </c>
      <c r="B17">
        <v>8.14</v>
      </c>
      <c r="C17" s="1">
        <v>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9" x14ac:dyDescent="0.3">
      <c r="A18" t="s">
        <v>16</v>
      </c>
      <c r="B18">
        <v>7.82</v>
      </c>
      <c r="C18" s="1">
        <v>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9" x14ac:dyDescent="0.3">
      <c r="A19" t="s">
        <v>17</v>
      </c>
      <c r="B19">
        <v>7.63</v>
      </c>
      <c r="C19" s="1">
        <v>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9" x14ac:dyDescent="0.3">
      <c r="A20" t="s">
        <v>18</v>
      </c>
      <c r="B20">
        <v>8.1999999999999993</v>
      </c>
      <c r="C20" s="1">
        <v>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9" x14ac:dyDescent="0.3">
      <c r="A21" t="s">
        <v>19</v>
      </c>
      <c r="B21">
        <v>7.91</v>
      </c>
      <c r="C21" s="1">
        <v>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9" x14ac:dyDescent="0.3">
      <c r="A22" t="s">
        <v>20</v>
      </c>
      <c r="B22" s="10">
        <v>8.6199999999999992</v>
      </c>
      <c r="C22" s="1">
        <v>10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9" x14ac:dyDescent="0.3">
      <c r="B2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9" x14ac:dyDescent="0.3">
      <c r="A24" s="2" t="s">
        <v>21</v>
      </c>
      <c r="B2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9" x14ac:dyDescent="0.3">
      <c r="A25" t="s">
        <v>22</v>
      </c>
      <c r="B25">
        <v>7.32</v>
      </c>
      <c r="C25" s="1">
        <v>8</v>
      </c>
      <c r="D25" s="1">
        <v>7.13</v>
      </c>
      <c r="E25" s="1">
        <v>8</v>
      </c>
      <c r="F25" s="1">
        <v>6.36</v>
      </c>
      <c r="G25" s="1">
        <v>8</v>
      </c>
      <c r="H25" s="1">
        <v>8</v>
      </c>
      <c r="I25" s="1">
        <v>8</v>
      </c>
      <c r="J25" s="6">
        <v>9</v>
      </c>
      <c r="K25" s="1">
        <v>9</v>
      </c>
      <c r="L25" s="1">
        <v>7.6</v>
      </c>
      <c r="M25" s="1">
        <v>7.5</v>
      </c>
      <c r="N25" s="1">
        <v>7.46</v>
      </c>
      <c r="O25" s="1">
        <v>8</v>
      </c>
      <c r="P25" s="6">
        <v>8.4</v>
      </c>
      <c r="Q25" s="1">
        <v>9</v>
      </c>
      <c r="R25" s="1">
        <v>6.52</v>
      </c>
      <c r="S25" s="1">
        <v>7</v>
      </c>
    </row>
    <row r="26" spans="1:19" x14ac:dyDescent="0.3">
      <c r="A26" t="s">
        <v>23</v>
      </c>
      <c r="B26" s="5">
        <v>6.15</v>
      </c>
      <c r="C26" s="1">
        <v>7</v>
      </c>
      <c r="F26" s="1"/>
      <c r="G26" s="1"/>
      <c r="H26" s="1"/>
      <c r="I26" s="1"/>
      <c r="J26" s="6"/>
      <c r="K26" s="1"/>
      <c r="L26" s="1"/>
      <c r="M26" s="1"/>
      <c r="N26" s="1"/>
      <c r="O26" s="1"/>
      <c r="P26" s="1"/>
      <c r="Q26" s="1"/>
    </row>
    <row r="27" spans="1:19" x14ac:dyDescent="0.3">
      <c r="A27" t="s">
        <v>24</v>
      </c>
      <c r="B27">
        <v>7.26</v>
      </c>
      <c r="C27" s="1">
        <v>8</v>
      </c>
      <c r="D27" s="1">
        <v>7.44</v>
      </c>
      <c r="E27" s="1">
        <v>8</v>
      </c>
      <c r="F27" s="4">
        <v>6.18</v>
      </c>
      <c r="G27" s="1">
        <v>8</v>
      </c>
      <c r="H27" s="1">
        <v>8</v>
      </c>
      <c r="I27" s="1">
        <v>8</v>
      </c>
      <c r="J27" s="6">
        <v>9</v>
      </c>
      <c r="K27" s="1">
        <v>9</v>
      </c>
      <c r="L27" s="1">
        <v>7.75</v>
      </c>
      <c r="M27" s="1">
        <v>8</v>
      </c>
      <c r="N27" s="1">
        <v>7.23</v>
      </c>
      <c r="O27" s="1">
        <v>8</v>
      </c>
      <c r="P27" s="1">
        <v>7.8</v>
      </c>
      <c r="Q27" s="1">
        <v>9</v>
      </c>
      <c r="R27" s="1">
        <v>6.57</v>
      </c>
      <c r="S27" s="1">
        <v>7.5</v>
      </c>
    </row>
    <row r="28" spans="1:19" x14ac:dyDescent="0.3">
      <c r="A28" t="s">
        <v>25</v>
      </c>
      <c r="B28" s="5">
        <v>6</v>
      </c>
      <c r="C28" s="1">
        <v>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9" x14ac:dyDescent="0.3">
      <c r="A29" t="s">
        <v>26</v>
      </c>
      <c r="B29" s="5">
        <v>5.93</v>
      </c>
      <c r="C29" s="1">
        <v>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9" x14ac:dyDescent="0.3">
      <c r="A30" t="s">
        <v>27</v>
      </c>
      <c r="B30">
        <v>7.23</v>
      </c>
      <c r="C30" s="1">
        <v>8</v>
      </c>
      <c r="D30" s="4">
        <v>5.75</v>
      </c>
      <c r="E30" s="1">
        <v>6.5</v>
      </c>
      <c r="F30" s="1">
        <v>6.8</v>
      </c>
      <c r="G30" s="1">
        <v>8.5</v>
      </c>
      <c r="H30" s="1">
        <v>7.4</v>
      </c>
      <c r="I30" s="1">
        <v>8</v>
      </c>
      <c r="J30" s="6">
        <v>8.6</v>
      </c>
      <c r="K30" s="1">
        <v>9</v>
      </c>
      <c r="L30" s="1">
        <v>7.25</v>
      </c>
      <c r="M30" s="1">
        <v>6.5</v>
      </c>
      <c r="N30" s="1">
        <v>7.75</v>
      </c>
      <c r="O30" s="1">
        <v>8</v>
      </c>
      <c r="P30" s="1">
        <v>8.18</v>
      </c>
      <c r="Q30" s="1">
        <v>10</v>
      </c>
      <c r="R30" s="1">
        <v>6.67</v>
      </c>
      <c r="S30" s="1">
        <v>8</v>
      </c>
    </row>
    <row r="31" spans="1:19" x14ac:dyDescent="0.3">
      <c r="A31" t="s">
        <v>28</v>
      </c>
      <c r="B31" s="5">
        <v>5.65</v>
      </c>
      <c r="C31" s="1">
        <v>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9" x14ac:dyDescent="0.3">
      <c r="A32" t="s">
        <v>29</v>
      </c>
      <c r="B32">
        <v>7.47</v>
      </c>
      <c r="C32" s="1">
        <v>8</v>
      </c>
      <c r="L32" s="1"/>
      <c r="M32" s="1"/>
      <c r="N32" s="1"/>
      <c r="O32" s="1"/>
      <c r="P32" s="1"/>
      <c r="Q32" s="1"/>
    </row>
    <row r="33" spans="1:19" x14ac:dyDescent="0.3">
      <c r="A33" t="s">
        <v>30</v>
      </c>
      <c r="B33">
        <v>7.62</v>
      </c>
      <c r="C33" s="1">
        <v>8</v>
      </c>
      <c r="D33" s="1">
        <v>7.22</v>
      </c>
      <c r="E33" s="1">
        <v>7</v>
      </c>
      <c r="F33" s="1">
        <v>6.36</v>
      </c>
      <c r="G33" s="1">
        <v>8</v>
      </c>
      <c r="H33" s="6">
        <v>8.5</v>
      </c>
      <c r="I33" s="1">
        <v>8.5</v>
      </c>
      <c r="J33" s="6">
        <v>8.6</v>
      </c>
      <c r="K33" s="1">
        <v>9</v>
      </c>
      <c r="L33" s="1">
        <v>8</v>
      </c>
      <c r="M33" s="1">
        <v>8</v>
      </c>
      <c r="N33" s="1">
        <v>7.77</v>
      </c>
      <c r="O33" s="1">
        <v>9</v>
      </c>
      <c r="P33" s="6">
        <v>8.5500000000000007</v>
      </c>
      <c r="Q33" s="1">
        <v>10</v>
      </c>
      <c r="R33" s="1">
        <v>7.21</v>
      </c>
      <c r="S33" s="1">
        <v>8</v>
      </c>
    </row>
    <row r="34" spans="1:19" x14ac:dyDescent="0.3">
      <c r="A34" t="s">
        <v>31</v>
      </c>
      <c r="B34">
        <v>6.41</v>
      </c>
      <c r="C34" s="1">
        <v>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9" x14ac:dyDescent="0.3">
      <c r="A35" t="s">
        <v>32</v>
      </c>
      <c r="B35">
        <v>6.54</v>
      </c>
      <c r="C35" s="1">
        <v>7</v>
      </c>
      <c r="D35" s="1">
        <v>7.38</v>
      </c>
      <c r="E35" s="1">
        <v>8</v>
      </c>
      <c r="F35" s="1">
        <v>6.27</v>
      </c>
      <c r="G35" s="1">
        <v>8</v>
      </c>
      <c r="H35" s="1">
        <v>7.2</v>
      </c>
      <c r="I35" s="1">
        <v>8</v>
      </c>
      <c r="J35" s="6">
        <v>8.3000000000000007</v>
      </c>
      <c r="K35" s="1">
        <v>9</v>
      </c>
      <c r="L35" s="1">
        <v>8.2200000000000006</v>
      </c>
      <c r="M35" s="1">
        <v>9</v>
      </c>
      <c r="N35" s="1">
        <v>7.33</v>
      </c>
      <c r="O35" s="1">
        <v>7.5</v>
      </c>
      <c r="P35" s="6">
        <v>8.5399999999999991</v>
      </c>
      <c r="Q35" s="1">
        <v>9</v>
      </c>
      <c r="R35" s="1">
        <v>7.31</v>
      </c>
      <c r="S35" s="1">
        <v>8</v>
      </c>
    </row>
    <row r="36" spans="1:19" x14ac:dyDescent="0.3">
      <c r="A36" t="s">
        <v>33</v>
      </c>
      <c r="B36">
        <v>7.42</v>
      </c>
      <c r="C36" s="1">
        <v>9</v>
      </c>
      <c r="D36" s="1">
        <v>7.44</v>
      </c>
      <c r="E36" s="1">
        <v>8</v>
      </c>
      <c r="F36" s="4">
        <v>5.82</v>
      </c>
      <c r="G36" s="1">
        <v>8</v>
      </c>
      <c r="H36" s="6">
        <v>9.1999999999999993</v>
      </c>
      <c r="I36" s="1">
        <v>9</v>
      </c>
      <c r="J36" s="1">
        <v>8</v>
      </c>
      <c r="K36" s="1">
        <v>0</v>
      </c>
      <c r="L36" s="1">
        <v>7.92</v>
      </c>
      <c r="M36" s="1">
        <v>8.5</v>
      </c>
      <c r="N36" s="4">
        <v>5.58</v>
      </c>
      <c r="O36" s="1">
        <v>6.5</v>
      </c>
      <c r="P36" s="6">
        <v>8.5</v>
      </c>
      <c r="Q36" s="1">
        <v>9</v>
      </c>
      <c r="R36" s="1">
        <v>7.93</v>
      </c>
      <c r="S36" s="1">
        <v>9</v>
      </c>
    </row>
    <row r="37" spans="1:19" x14ac:dyDescent="0.3">
      <c r="A37" t="s">
        <v>34</v>
      </c>
      <c r="B37">
        <v>7.04</v>
      </c>
      <c r="C37" s="1">
        <v>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9" x14ac:dyDescent="0.3">
      <c r="A38" t="s">
        <v>35</v>
      </c>
      <c r="B38">
        <v>6.92</v>
      </c>
      <c r="C38" s="1">
        <v>8</v>
      </c>
      <c r="D38" s="5">
        <v>6.11</v>
      </c>
      <c r="E38" s="1">
        <v>7</v>
      </c>
      <c r="F38" s="4">
        <v>5.4</v>
      </c>
      <c r="G38" s="1">
        <v>7</v>
      </c>
      <c r="H38" s="1">
        <v>7.25</v>
      </c>
      <c r="I38" s="1">
        <v>7.5</v>
      </c>
      <c r="J38" s="1">
        <v>7.6</v>
      </c>
      <c r="K38" s="1">
        <v>8.5</v>
      </c>
      <c r="L38" s="4">
        <v>6.14</v>
      </c>
      <c r="M38" s="1">
        <v>7</v>
      </c>
      <c r="N38" s="4">
        <v>5.75</v>
      </c>
      <c r="O38" s="1">
        <v>7</v>
      </c>
      <c r="P38" s="1">
        <v>7.45</v>
      </c>
      <c r="Q38" s="1">
        <v>8</v>
      </c>
      <c r="R38" s="1">
        <v>7.93</v>
      </c>
      <c r="S38" s="1">
        <v>9</v>
      </c>
    </row>
    <row r="39" spans="1:19" x14ac:dyDescent="0.3">
      <c r="A39" t="s">
        <v>36</v>
      </c>
      <c r="B39">
        <v>6.13</v>
      </c>
      <c r="C39" s="1">
        <v>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9" x14ac:dyDescent="0.3">
      <c r="A40" t="s">
        <v>37</v>
      </c>
      <c r="B40" s="10">
        <v>8.33</v>
      </c>
      <c r="C40" s="1">
        <v>9</v>
      </c>
      <c r="D40" s="1">
        <v>7.33</v>
      </c>
      <c r="E40" s="1">
        <v>8</v>
      </c>
      <c r="F40" s="1">
        <v>7.73</v>
      </c>
      <c r="G40" s="1">
        <v>10</v>
      </c>
      <c r="H40" s="6">
        <v>9</v>
      </c>
      <c r="I40" s="1">
        <v>9</v>
      </c>
      <c r="J40" s="6">
        <v>9.44</v>
      </c>
      <c r="K40" s="1">
        <v>10</v>
      </c>
      <c r="L40" s="6">
        <v>8.7799999999999994</v>
      </c>
      <c r="M40" s="1">
        <v>9</v>
      </c>
      <c r="N40" s="1">
        <v>7.5</v>
      </c>
      <c r="O40" s="1">
        <v>8</v>
      </c>
      <c r="P40" s="6">
        <v>8.73</v>
      </c>
      <c r="Q40" s="1">
        <v>10</v>
      </c>
      <c r="R40" s="6">
        <v>8.3000000000000007</v>
      </c>
      <c r="S40" s="1">
        <v>10</v>
      </c>
    </row>
    <row r="41" spans="1:19" x14ac:dyDescent="0.3">
      <c r="A41" t="s">
        <v>38</v>
      </c>
      <c r="B41">
        <v>7.44</v>
      </c>
      <c r="C41" s="1">
        <v>9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9" x14ac:dyDescent="0.3">
      <c r="A42" t="s">
        <v>39</v>
      </c>
      <c r="B42">
        <v>7.73</v>
      </c>
      <c r="C42" s="1">
        <v>9</v>
      </c>
      <c r="D42" s="1">
        <v>7.33</v>
      </c>
      <c r="E42" s="1">
        <v>8</v>
      </c>
      <c r="F42" s="1">
        <v>6.64</v>
      </c>
      <c r="G42" s="1">
        <v>8</v>
      </c>
      <c r="H42" s="6">
        <v>8.4</v>
      </c>
      <c r="I42" s="1">
        <v>8</v>
      </c>
      <c r="J42" s="6">
        <v>8.6999999999999993</v>
      </c>
      <c r="K42" s="1">
        <v>9.5</v>
      </c>
      <c r="L42" s="1">
        <v>7.78</v>
      </c>
      <c r="M42" s="1">
        <v>8</v>
      </c>
      <c r="N42" s="1">
        <v>6.54</v>
      </c>
      <c r="O42" s="1">
        <v>7</v>
      </c>
      <c r="P42" s="6">
        <v>8.5500000000000007</v>
      </c>
      <c r="Q42" s="1">
        <v>9</v>
      </c>
      <c r="R42" s="1">
        <v>8.08</v>
      </c>
      <c r="S42" s="1">
        <v>9</v>
      </c>
    </row>
    <row r="43" spans="1:19" x14ac:dyDescent="0.3">
      <c r="A43" t="s">
        <v>40</v>
      </c>
      <c r="B43">
        <v>6.91</v>
      </c>
      <c r="C43" s="1">
        <v>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9" x14ac:dyDescent="0.3">
      <c r="A44" t="s">
        <v>41</v>
      </c>
      <c r="B44" s="10">
        <v>8.94</v>
      </c>
      <c r="C44" s="1">
        <v>10</v>
      </c>
      <c r="D44" s="1">
        <v>7.63</v>
      </c>
      <c r="E44" s="1">
        <v>8</v>
      </c>
      <c r="F44" s="1">
        <v>7.73</v>
      </c>
      <c r="G44" s="1">
        <v>9</v>
      </c>
      <c r="H44" s="1">
        <v>7.4</v>
      </c>
      <c r="I44" s="1">
        <v>9</v>
      </c>
      <c r="J44" s="6">
        <v>9.6</v>
      </c>
      <c r="K44" s="1">
        <v>10</v>
      </c>
      <c r="L44" s="6">
        <v>8.8000000000000007</v>
      </c>
      <c r="M44" s="1">
        <v>9</v>
      </c>
      <c r="N44" s="6">
        <v>8.64</v>
      </c>
      <c r="O44" s="1">
        <v>9</v>
      </c>
      <c r="P44" s="6">
        <v>9.5500000000000007</v>
      </c>
      <c r="Q44" s="1">
        <v>10</v>
      </c>
      <c r="R44" s="6">
        <v>9.35</v>
      </c>
      <c r="S44" s="1">
        <v>10</v>
      </c>
    </row>
    <row r="45" spans="1:19" x14ac:dyDescent="0.3">
      <c r="A45" t="s">
        <v>42</v>
      </c>
      <c r="B45" s="10">
        <v>8.5299999999999994</v>
      </c>
      <c r="C45" s="1">
        <v>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9" x14ac:dyDescent="0.3">
      <c r="A46" t="s">
        <v>43</v>
      </c>
      <c r="B46">
        <v>8.1</v>
      </c>
      <c r="C46" s="1">
        <v>9</v>
      </c>
      <c r="D46" s="1">
        <v>7.63</v>
      </c>
      <c r="E46" s="1">
        <v>8</v>
      </c>
      <c r="F46" s="1">
        <v>7</v>
      </c>
      <c r="G46" s="1">
        <v>8</v>
      </c>
      <c r="H46" s="1">
        <v>7</v>
      </c>
      <c r="I46" s="1">
        <v>8</v>
      </c>
      <c r="J46" s="6">
        <v>9.1</v>
      </c>
      <c r="K46" s="1">
        <v>10</v>
      </c>
      <c r="L46" s="1">
        <v>8.1</v>
      </c>
      <c r="M46" s="1">
        <v>9</v>
      </c>
      <c r="N46" s="1">
        <v>7.82</v>
      </c>
      <c r="O46" s="1">
        <v>8</v>
      </c>
      <c r="P46" s="6">
        <v>8.64</v>
      </c>
      <c r="Q46" s="1">
        <v>9</v>
      </c>
      <c r="R46" s="6">
        <v>8.32</v>
      </c>
      <c r="S46" s="1">
        <v>9.5</v>
      </c>
    </row>
    <row r="47" spans="1:19" x14ac:dyDescent="0.3">
      <c r="A47" t="s">
        <v>44</v>
      </c>
      <c r="B47">
        <v>7.44</v>
      </c>
      <c r="C47" s="1">
        <v>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9" x14ac:dyDescent="0.3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8" x14ac:dyDescent="0.3">
      <c r="A49" t="s">
        <v>54</v>
      </c>
      <c r="B49" s="1">
        <f>AVERAGE(B25:B47,B16:B22,B5:B13)</f>
        <v>7.262820512820511</v>
      </c>
      <c r="C49" s="1">
        <f>MEDIAN(C25:C47,C16:C22,C5:C13)</f>
        <v>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8" x14ac:dyDescent="0.3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8" x14ac:dyDescent="0.3">
      <c r="A51" s="3" t="s">
        <v>57</v>
      </c>
      <c r="B51" s="12">
        <v>4</v>
      </c>
      <c r="C51" s="12"/>
      <c r="D51" s="12">
        <v>2</v>
      </c>
      <c r="E51" s="12"/>
      <c r="F51" s="12">
        <v>5</v>
      </c>
      <c r="G51" s="12"/>
      <c r="H51" s="12">
        <v>0</v>
      </c>
      <c r="I51" s="12"/>
      <c r="J51" s="12">
        <v>0</v>
      </c>
      <c r="K51" s="12"/>
      <c r="L51" s="12">
        <v>1</v>
      </c>
      <c r="M51" s="12"/>
      <c r="N51" s="12">
        <v>2</v>
      </c>
      <c r="O51" s="12"/>
      <c r="P51" s="12">
        <v>0</v>
      </c>
      <c r="Q51" s="12"/>
      <c r="R51" s="12">
        <v>0</v>
      </c>
    </row>
    <row r="52" spans="1:18" x14ac:dyDescent="0.3">
      <c r="A52" s="10" t="s">
        <v>58</v>
      </c>
      <c r="B52" s="13">
        <v>4</v>
      </c>
      <c r="C52" s="12"/>
      <c r="D52" s="12">
        <v>0</v>
      </c>
      <c r="E52" s="12"/>
      <c r="F52" s="12">
        <v>0</v>
      </c>
      <c r="G52" s="12"/>
      <c r="H52" s="12">
        <v>4</v>
      </c>
      <c r="I52" s="12"/>
      <c r="J52" s="12">
        <v>11</v>
      </c>
      <c r="K52" s="12"/>
      <c r="L52" s="12">
        <v>2</v>
      </c>
      <c r="M52" s="12"/>
      <c r="N52" s="12">
        <v>1</v>
      </c>
      <c r="O52" s="12"/>
      <c r="P52" s="12">
        <v>10</v>
      </c>
      <c r="Q52" s="12"/>
      <c r="R52" s="12">
        <v>3</v>
      </c>
    </row>
    <row r="53" spans="1:18" x14ac:dyDescent="0.3">
      <c r="B53" s="1" t="s">
        <v>53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8" x14ac:dyDescent="0.3">
      <c r="B54" s="1">
        <v>6</v>
      </c>
      <c r="C54" s="1">
        <f>COUNTIF(C$5:C$47,6)</f>
        <v>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8" x14ac:dyDescent="0.3">
      <c r="B55" s="1">
        <v>7</v>
      </c>
      <c r="C55" s="1">
        <f>COUNTIF(C$5:C$47,7)</f>
        <v>9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8" x14ac:dyDescent="0.3">
      <c r="B56" s="1">
        <v>8</v>
      </c>
      <c r="C56" s="1">
        <f>COUNTIF(C$5:C$47,8)</f>
        <v>15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8" x14ac:dyDescent="0.3">
      <c r="B57" s="1">
        <v>9</v>
      </c>
      <c r="C57" s="1">
        <f>COUNTIF(C$5:C$47,9)</f>
        <v>12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8" x14ac:dyDescent="0.3">
      <c r="B58" s="1">
        <v>10</v>
      </c>
      <c r="C58" s="1">
        <f>COUNTIF(C$5:C$47,10)</f>
        <v>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8" x14ac:dyDescent="0.3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8" x14ac:dyDescent="0.3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8" x14ac:dyDescent="0.3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8" x14ac:dyDescent="0.3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8" x14ac:dyDescent="0.3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8" x14ac:dyDescent="0.3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4:17" x14ac:dyDescent="0.3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4:17" x14ac:dyDescent="0.3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4:17" x14ac:dyDescent="0.3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4:17" x14ac:dyDescent="0.3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4:17" x14ac:dyDescent="0.3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4:17" x14ac:dyDescent="0.3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4:17" x14ac:dyDescent="0.3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4:17" x14ac:dyDescent="0.3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4:17" x14ac:dyDescent="0.3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4:17" x14ac:dyDescent="0.3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4:17" x14ac:dyDescent="0.3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4:17" x14ac:dyDescent="0.3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4:17" x14ac:dyDescent="0.3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4:17" x14ac:dyDescent="0.3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4:17" x14ac:dyDescent="0.3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4:17" x14ac:dyDescent="0.3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4:17" x14ac:dyDescent="0.3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4:17" x14ac:dyDescent="0.3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4:17" x14ac:dyDescent="0.3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4:17" x14ac:dyDescent="0.3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4:17" x14ac:dyDescent="0.3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4:17" x14ac:dyDescent="0.3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4:17" x14ac:dyDescent="0.3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4:17" x14ac:dyDescent="0.3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4:17" x14ac:dyDescent="0.3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4:17" x14ac:dyDescent="0.3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4:17" x14ac:dyDescent="0.3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4:17" x14ac:dyDescent="0.3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4:17" x14ac:dyDescent="0.3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4:17" x14ac:dyDescent="0.3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4:17" x14ac:dyDescent="0.3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4:17" x14ac:dyDescent="0.3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4:17" x14ac:dyDescent="0.3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4:17" x14ac:dyDescent="0.3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4:17" x14ac:dyDescent="0.3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4:17" x14ac:dyDescent="0.3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4:17" x14ac:dyDescent="0.3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4:17" x14ac:dyDescent="0.3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4:17" x14ac:dyDescent="0.3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4:17" x14ac:dyDescent="0.3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4:17" x14ac:dyDescent="0.3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4:17" x14ac:dyDescent="0.3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4:17" x14ac:dyDescent="0.3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4:17" x14ac:dyDescent="0.3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4:17" x14ac:dyDescent="0.3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4:17" x14ac:dyDescent="0.3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4:17" x14ac:dyDescent="0.3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4:17" x14ac:dyDescent="0.3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4:17" x14ac:dyDescent="0.3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4:17" x14ac:dyDescent="0.3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4:17" x14ac:dyDescent="0.3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4:17" x14ac:dyDescent="0.3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4:17" x14ac:dyDescent="0.3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4:17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4:17" x14ac:dyDescent="0.3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4:17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4:17" x14ac:dyDescent="0.3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4:17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4:17" x14ac:dyDescent="0.3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4:17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4:17" x14ac:dyDescent="0.3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4:17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4:17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4:17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4:17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4:17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4:17" x14ac:dyDescent="0.3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4:17" x14ac:dyDescent="0.3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4:17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4:17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4:17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4:17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4:17" x14ac:dyDescent="0.3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4:17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4:17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4:17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4:17" x14ac:dyDescent="0.3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4:17" x14ac:dyDescent="0.3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4:17" x14ac:dyDescent="0.3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4:17" x14ac:dyDescent="0.3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4:17" x14ac:dyDescent="0.3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4:17" x14ac:dyDescent="0.3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4:17" x14ac:dyDescent="0.3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4:17" x14ac:dyDescent="0.3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4:17" x14ac:dyDescent="0.3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4:17" x14ac:dyDescent="0.3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4:17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4:17" x14ac:dyDescent="0.3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4:17" x14ac:dyDescent="0.3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4:17" x14ac:dyDescent="0.3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4:17" x14ac:dyDescent="0.3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4:17" x14ac:dyDescent="0.3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4:17" x14ac:dyDescent="0.3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4:17" x14ac:dyDescent="0.3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4:17" x14ac:dyDescent="0.3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4:17" x14ac:dyDescent="0.3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4:17" x14ac:dyDescent="0.3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4:17" x14ac:dyDescent="0.3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4:17" x14ac:dyDescent="0.3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4:17" x14ac:dyDescent="0.3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4:17" x14ac:dyDescent="0.3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4:17" x14ac:dyDescent="0.3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4:17" x14ac:dyDescent="0.3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4:17" x14ac:dyDescent="0.3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4:17" x14ac:dyDescent="0.3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4:17" x14ac:dyDescent="0.3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4:17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4:17" x14ac:dyDescent="0.3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4:17" x14ac:dyDescent="0.3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4:17" x14ac:dyDescent="0.3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4:17" x14ac:dyDescent="0.3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4:17" x14ac:dyDescent="0.3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4:17" x14ac:dyDescent="0.3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4:17" x14ac:dyDescent="0.3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4:17" x14ac:dyDescent="0.3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4:17" x14ac:dyDescent="0.3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4:17" x14ac:dyDescent="0.3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4:17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4:17" x14ac:dyDescent="0.3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4:17" x14ac:dyDescent="0.3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4:17" x14ac:dyDescent="0.3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4:17" x14ac:dyDescent="0.3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4:17" x14ac:dyDescent="0.3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4:17" x14ac:dyDescent="0.3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4:17" x14ac:dyDescent="0.3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4:17" x14ac:dyDescent="0.3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4:17" x14ac:dyDescent="0.3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4:17" x14ac:dyDescent="0.3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4:17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4:17" x14ac:dyDescent="0.3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4:17" x14ac:dyDescent="0.3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4:17" x14ac:dyDescent="0.3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4:17" x14ac:dyDescent="0.3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4:17" x14ac:dyDescent="0.3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4:17" x14ac:dyDescent="0.3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4:17" x14ac:dyDescent="0.3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4:17" x14ac:dyDescent="0.3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4:17" x14ac:dyDescent="0.3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4:17" x14ac:dyDescent="0.3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4:17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4:17" x14ac:dyDescent="0.3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4:17" x14ac:dyDescent="0.3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4:17" x14ac:dyDescent="0.3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4:17" x14ac:dyDescent="0.3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4:17" x14ac:dyDescent="0.3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4:17" x14ac:dyDescent="0.3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4:17" x14ac:dyDescent="0.3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4:17" x14ac:dyDescent="0.3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4:17" x14ac:dyDescent="0.3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4:17" x14ac:dyDescent="0.3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4:17" x14ac:dyDescent="0.3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4:17" x14ac:dyDescent="0.3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4:17" x14ac:dyDescent="0.3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4:17" x14ac:dyDescent="0.3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4:17" x14ac:dyDescent="0.3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4:17" x14ac:dyDescent="0.3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4:17" x14ac:dyDescent="0.3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4:17" x14ac:dyDescent="0.3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4:17" x14ac:dyDescent="0.3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4:17" x14ac:dyDescent="0.3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4:17" x14ac:dyDescent="0.3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4:17" x14ac:dyDescent="0.3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4:17" x14ac:dyDescent="0.3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4:17" x14ac:dyDescent="0.3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4:17" x14ac:dyDescent="0.3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4:17" x14ac:dyDescent="0.3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4:17" x14ac:dyDescent="0.3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4:17" x14ac:dyDescent="0.3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4:17" x14ac:dyDescent="0.3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4:17" x14ac:dyDescent="0.3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4:17" x14ac:dyDescent="0.3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4:17" x14ac:dyDescent="0.3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4:17" x14ac:dyDescent="0.3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</sheetData>
  <sheetProtection algorithmName="SHA-512" hashValue="rS54rQ2w4T+4ObcH0I1adwXIx0nvVPB1f6U0DkwpwUaGbC8HtJTJaRs2gSdx7BVWD5cvp1AzyA38Ro6FhM1wig==" saltValue="lgr6EOOVtgOMbXzsGTGN0A==" spinCount="100000" sheet="1" objects="1" scenarios="1"/>
  <mergeCells count="11">
    <mergeCell ref="D2:E2"/>
    <mergeCell ref="F2:G2"/>
    <mergeCell ref="H2:I2"/>
    <mergeCell ref="J2:K2"/>
    <mergeCell ref="L2:M2"/>
    <mergeCell ref="B3:C3"/>
    <mergeCell ref="A1:S1"/>
    <mergeCell ref="N2:O2"/>
    <mergeCell ref="P2:Q2"/>
    <mergeCell ref="R2:S2"/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2019-04-24T15:09:55Z</dcterms:created>
  <dcterms:modified xsi:type="dcterms:W3CDTF">2019-05-02T22:25:55Z</dcterms:modified>
</cp:coreProperties>
</file>